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robanjyuku-my.sharepoint.com/personal/2525_sorobanjyuku_onmicrosoft_com/Documents/フレッシュアバカスチャレンジャーズ/"/>
    </mc:Choice>
  </mc:AlternateContent>
  <xr:revisionPtr revIDLastSave="319" documentId="8_{AC34A007-64BA-486A-9DA5-C3C135145391}" xr6:coauthVersionLast="47" xr6:coauthVersionMax="47" xr10:uidLastSave="{2C379E6B-BE57-4059-BE0A-49E625F58261}"/>
  <bookViews>
    <workbookView xWindow="-108" yWindow="-108" windowWidth="23256" windowHeight="12456" xr2:uid="{69DFC1BA-6E71-48BC-B7F5-80512275FA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17" i="1"/>
  <c r="E3" i="1"/>
  <c r="E12" i="1"/>
  <c r="E9" i="1"/>
  <c r="E6" i="1"/>
  <c r="K9" i="1"/>
  <c r="K3" i="1"/>
  <c r="E26" i="1"/>
  <c r="E20" i="1"/>
  <c r="K21" i="1"/>
  <c r="K18" i="1"/>
  <c r="K15" i="1"/>
  <c r="K12" i="1"/>
  <c r="M19" i="1" l="1"/>
</calcChain>
</file>

<file path=xl/sharedStrings.xml><?xml version="1.0" encoding="utf-8"?>
<sst xmlns="http://schemas.openxmlformats.org/spreadsheetml/2006/main" count="97" uniqueCount="44">
  <si>
    <t>2年生以下の部</t>
    <rPh sb="1" eb="5">
      <t>ネンセイイカ</t>
    </rPh>
    <rPh sb="6" eb="7">
      <t>ブ</t>
    </rPh>
    <phoneticPr fontId="1"/>
  </si>
  <si>
    <t>3.4年生の部</t>
    <rPh sb="3" eb="5">
      <t>ネンセイ</t>
    </rPh>
    <rPh sb="6" eb="7">
      <t>ブ</t>
    </rPh>
    <phoneticPr fontId="1"/>
  </si>
  <si>
    <t>5.6年生の部</t>
    <rPh sb="3" eb="5">
      <t>ネンセイ</t>
    </rPh>
    <rPh sb="6" eb="7">
      <t>ブ</t>
    </rPh>
    <phoneticPr fontId="1"/>
  </si>
  <si>
    <t>中学生の部</t>
    <rPh sb="0" eb="3">
      <t>チュウガクセイ</t>
    </rPh>
    <rPh sb="4" eb="5">
      <t>ブ</t>
    </rPh>
    <phoneticPr fontId="1"/>
  </si>
  <si>
    <t>11～20回</t>
    <rPh sb="5" eb="6">
      <t>カイ</t>
    </rPh>
    <phoneticPr fontId="1"/>
  </si>
  <si>
    <t>21～30回</t>
    <rPh sb="5" eb="6">
      <t>カイ</t>
    </rPh>
    <phoneticPr fontId="1"/>
  </si>
  <si>
    <t>31～40回</t>
    <rPh sb="5" eb="6">
      <t>カイ</t>
    </rPh>
    <phoneticPr fontId="1"/>
  </si>
  <si>
    <t>金額</t>
    <rPh sb="0" eb="2">
      <t>キンガク</t>
    </rPh>
    <phoneticPr fontId="1"/>
  </si>
  <si>
    <t>合計金額</t>
    <rPh sb="0" eb="4">
      <t>ゴウケイキンガク</t>
    </rPh>
    <phoneticPr fontId="1"/>
  </si>
  <si>
    <t>読上算・読上暗算</t>
    <rPh sb="0" eb="3">
      <t>ヨザ</t>
    </rPh>
    <rPh sb="4" eb="8">
      <t>ヨア</t>
    </rPh>
    <phoneticPr fontId="1"/>
  </si>
  <si>
    <t xml:space="preserve"> ☆総合競技問題</t>
    <rPh sb="2" eb="8">
      <t>ソウゴウキョウギモンダイ</t>
    </rPh>
    <phoneticPr fontId="1"/>
  </si>
  <si>
    <t xml:space="preserve"> ☆教場対抗戦問題</t>
    <rPh sb="2" eb="4">
      <t>キョウジョウ</t>
    </rPh>
    <rPh sb="4" eb="6">
      <t>タイコウ</t>
    </rPh>
    <rPh sb="6" eb="7">
      <t>セン</t>
    </rPh>
    <rPh sb="7" eb="9">
      <t>モンダイ</t>
    </rPh>
    <phoneticPr fontId="1"/>
  </si>
  <si>
    <t xml:space="preserve"> ☆スピードコンテスト問題</t>
    <rPh sb="11" eb="13">
      <t>モンダイ</t>
    </rPh>
    <phoneticPr fontId="1"/>
  </si>
  <si>
    <t xml:space="preserve"> ☆種目別競技問題</t>
    <rPh sb="2" eb="7">
      <t>シュモクベツキョウギ</t>
    </rPh>
    <rPh sb="7" eb="9">
      <t>モンダイ</t>
    </rPh>
    <phoneticPr fontId="1"/>
  </si>
  <si>
    <t xml:space="preserve"> ☆総合競技決勝問題</t>
    <rPh sb="2" eb="4">
      <t>ソウゴウ</t>
    </rPh>
    <rPh sb="4" eb="6">
      <t>キョウギ</t>
    </rPh>
    <rPh sb="6" eb="8">
      <t>ケッショウ</t>
    </rPh>
    <rPh sb="8" eb="10">
      <t>モンダイ</t>
    </rPh>
    <phoneticPr fontId="1"/>
  </si>
  <si>
    <t>1～30回</t>
    <rPh sb="4" eb="5">
      <t>カイ</t>
    </rPh>
    <phoneticPr fontId="1"/>
  </si>
  <si>
    <t>担当者</t>
    <rPh sb="0" eb="3">
      <t>タントウシャ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</si>
  <si>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</si>
  <si>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</si>
  <si>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注文合計金額</t>
    <rPh sb="0" eb="6">
      <t>チュウモンゴウケイキンガク</t>
    </rPh>
    <phoneticPr fontId="1"/>
  </si>
  <si>
    <t>※下記メールアドレスにこの</t>
    <rPh sb="1" eb="3">
      <t>カキ</t>
    </rPh>
    <phoneticPr fontId="1"/>
  </si>
  <si>
    <t>注文書を送信してください。</t>
    <rPh sb="0" eb="3">
      <t>チュウモンショ</t>
    </rPh>
    <rPh sb="4" eb="6">
      <t>ソウシン</t>
    </rPh>
    <phoneticPr fontId="1"/>
  </si>
  <si>
    <t>2525soroban@e-mail.jp</t>
    <phoneticPr fontId="1"/>
  </si>
  <si>
    <r>
      <rPr>
        <sz val="24"/>
        <color theme="1"/>
        <rFont val="アンニャントロマン"/>
        <family val="3"/>
        <charset val="128"/>
      </rPr>
      <t>フレッシュ アバカス チャレンジャーズ 2024　</t>
    </r>
    <r>
      <rPr>
        <sz val="24"/>
        <color theme="1"/>
        <rFont val="游ゴシック"/>
        <family val="3"/>
        <charset val="128"/>
        <scheme val="minor"/>
      </rPr>
      <t>練習問題注文書</t>
    </r>
    <rPh sb="25" eb="29">
      <t>レンシュウモンダイ</t>
    </rPh>
    <rPh sb="29" eb="32">
      <t>チュウモンショ</t>
    </rPh>
    <phoneticPr fontId="1"/>
  </si>
  <si>
    <t>※費用を下記口座へ振り込んでください。</t>
    <rPh sb="1" eb="3">
      <t>ヒヨウ</t>
    </rPh>
    <rPh sb="4" eb="8">
      <t>カキコウザ</t>
    </rPh>
    <rPh sb="9" eb="10">
      <t>フ</t>
    </rPh>
    <rPh sb="11" eb="12">
      <t>コ</t>
    </rPh>
    <phoneticPr fontId="1"/>
  </si>
  <si>
    <t>　振込確認後、PDFにて問題を送信します。</t>
    <rPh sb="1" eb="3">
      <t>フリコミ</t>
    </rPh>
    <rPh sb="3" eb="5">
      <t>カクニン</t>
    </rPh>
    <rPh sb="5" eb="6">
      <t>ゴ</t>
    </rPh>
    <rPh sb="12" eb="14">
      <t>モンダイ</t>
    </rPh>
    <rPh sb="15" eb="17">
      <t>ソウシン</t>
    </rPh>
    <phoneticPr fontId="1"/>
  </si>
  <si>
    <t>【振込先】</t>
    <rPh sb="1" eb="4">
      <t>フリコミサキ</t>
    </rPh>
    <phoneticPr fontId="1"/>
  </si>
  <si>
    <t>普通口座　名義：与座信一郎</t>
    <rPh sb="2" eb="4">
      <t>コウザ</t>
    </rPh>
    <phoneticPr fontId="1"/>
  </si>
  <si>
    <t>店番号137　口座番号1747409</t>
    <phoneticPr fontId="1"/>
  </si>
  <si>
    <t xml:space="preserve">沖縄銀行　田原支店 </t>
    <rPh sb="0" eb="2">
      <t>オキナワ</t>
    </rPh>
    <rPh sb="2" eb="4">
      <t>ギンコウ</t>
    </rPh>
    <rPh sb="5" eb="7">
      <t>タバル</t>
    </rPh>
    <rPh sb="7" eb="9">
      <t>シテン</t>
    </rPh>
    <phoneticPr fontId="1"/>
  </si>
  <si>
    <t>3.4年生の部</t>
    <phoneticPr fontId="1"/>
  </si>
  <si>
    <t>1～15回</t>
    <rPh sb="4" eb="5">
      <t>カイ</t>
    </rPh>
    <phoneticPr fontId="1"/>
  </si>
  <si>
    <t>16～30回</t>
    <rPh sb="5" eb="6">
      <t>カイ</t>
    </rPh>
    <phoneticPr fontId="1"/>
  </si>
  <si>
    <t>31～45回</t>
    <rPh sb="5" eb="6">
      <t>カイ</t>
    </rPh>
    <phoneticPr fontId="1"/>
  </si>
  <si>
    <t>1～10回</t>
    <rPh sb="4" eb="5">
      <t>カイ</t>
    </rPh>
    <phoneticPr fontId="1"/>
  </si>
  <si>
    <t>21～30回</t>
  </si>
  <si>
    <t>21～30回</t>
    <phoneticPr fontId="1"/>
  </si>
  <si>
    <t>教場名</t>
    <phoneticPr fontId="1"/>
  </si>
  <si>
    <t>購入に1</t>
    <rPh sb="0" eb="2">
      <t>コウニュウ</t>
    </rPh>
    <phoneticPr fontId="1"/>
  </si>
  <si>
    <t>1～10回を購入せずに11回以降を</t>
    <rPh sb="4" eb="5">
      <t>カイ</t>
    </rPh>
    <rPh sb="6" eb="8">
      <t>コウニュウ</t>
    </rPh>
    <rPh sb="13" eb="14">
      <t>カイ</t>
    </rPh>
    <rPh sb="14" eb="16">
      <t>イコウ</t>
    </rPh>
    <phoneticPr fontId="1"/>
  </si>
  <si>
    <t>購入することはできません。</t>
    <rPh sb="0" eb="2">
      <t>コウニュウ</t>
    </rPh>
    <phoneticPr fontId="1"/>
  </si>
  <si>
    <t>スピードコンテストにおいても</t>
    <phoneticPr fontId="1"/>
  </si>
  <si>
    <t>同様です。</t>
    <rPh sb="0" eb="2">
      <t>ドウヨウ</t>
    </rPh>
    <phoneticPr fontId="1"/>
  </si>
  <si>
    <t>※ 注意</t>
    <rPh sb="2" eb="4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</si>
</sst>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ＤＦ特太ゴシック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name val="ＤＦ特太ゴシック体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color theme="1"/>
      <name val="アンニャントロマン"/>
      <family val="3"/>
      <charset val="128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distributed" vertical="center" indent="1"/>
      <protection locked="0"/>
    </xf>
    <xf numFmtId="0" fontId="6" fillId="2" borderId="1" xfId="0" applyFont="1" applyFill="1" applyBorder="1" applyAlignment="1" applyProtection="1">
      <alignment horizontal="distributed" vertical="center" indent="1"/>
      <protection locked="0"/>
    </xf>
    <xf numFmtId="0" fontId="1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8" borderId="1" xfId="1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 vertical="center"/>
    </xf>
    <xf numFmtId="3" fontId="2" fillId="3" borderId="5" xfId="0" applyNumberFormat="1" applyFont="1" applyFill="1" applyBorder="1" applyAlignment="1" applyProtection="1">
      <alignment horizontal="center" vertical="center"/>
    </xf>
    <xf numFmtId="3" fontId="2" fillId="4" borderId="3" xfId="0" applyNumberFormat="1" applyFont="1" applyFill="1" applyBorder="1" applyAlignment="1" applyProtection="1">
      <alignment horizontal="center" vertical="center"/>
    </xf>
    <xf numFmtId="3" fontId="2" fillId="4" borderId="5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5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 indent="1"/>
    </xf>
    <xf numFmtId="3" fontId="8" fillId="8" borderId="1" xfId="0" applyNumberFormat="1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0" fillId="9" borderId="17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3" fillId="9" borderId="6" xfId="0" applyFont="1" applyFill="1" applyBorder="1" applyAlignment="1" applyProtection="1">
      <alignment horizontal="center" vertical="center"/>
    </xf>
    <xf numFmtId="0" fontId="0" fillId="9" borderId="7" xfId="0" applyFill="1" applyBorder="1" applyProtection="1">
      <alignment vertical="center"/>
    </xf>
    <xf numFmtId="0" fontId="0" fillId="9" borderId="18" xfId="0" applyFill="1" applyBorder="1" applyProtection="1">
      <alignment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3" fontId="2" fillId="6" borderId="3" xfId="0" applyNumberFormat="1" applyFont="1" applyFill="1" applyBorder="1" applyAlignment="1" applyProtection="1">
      <alignment horizontal="center" vertical="center"/>
    </xf>
    <xf numFmtId="3" fontId="2" fillId="6" borderId="5" xfId="0" applyNumberFormat="1" applyFont="1" applyFill="1" applyBorder="1" applyAlignment="1" applyProtection="1">
      <alignment horizontal="center" vertical="center"/>
    </xf>
    <xf numFmtId="3" fontId="2" fillId="6" borderId="18" xfId="0" applyNumberFormat="1" applyFont="1" applyFill="1" applyBorder="1" applyAlignment="1" applyProtection="1">
      <alignment horizontal="center" vertical="center"/>
    </xf>
    <xf numFmtId="3" fontId="2" fillId="7" borderId="15" xfId="0" applyNumberFormat="1" applyFont="1" applyFill="1" applyBorder="1" applyAlignment="1" applyProtection="1">
      <alignment horizontal="center" vertical="center"/>
    </xf>
    <xf numFmtId="3" fontId="2" fillId="7" borderId="3" xfId="0" applyNumberFormat="1" applyFont="1" applyFill="1" applyBorder="1" applyAlignment="1" applyProtection="1">
      <alignment horizontal="center" vertical="center"/>
    </xf>
    <xf numFmtId="3" fontId="2" fillId="7" borderId="5" xfId="0" applyNumberFormat="1" applyFont="1" applyFill="1" applyBorder="1" applyAlignment="1" applyProtection="1">
      <alignment horizontal="center" vertical="center"/>
    </xf>
    <xf numFmtId="3" fontId="2" fillId="7" borderId="18" xfId="0" applyNumberFormat="1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525soroban@e-mail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633A-3A27-47B1-B086-B00041881DC0}">
  <dimension ref="A1:O28"/>
  <sheetViews>
    <sheetView tabSelected="1" view="pageBreakPreview" topLeftCell="A2" zoomScaleNormal="100" zoomScaleSheetLayoutView="100" workbookViewId="0">
      <selection activeCell="D21" sqref="D21"/>
    </sheetView>
  </sheetViews>
  <sheetFormatPr defaultRowHeight="18" x14ac:dyDescent="0.45"/>
  <cols>
    <col min="1" max="1" width="14.796875" customWidth="1"/>
    <col min="2" max="2" width="9.69921875" customWidth="1"/>
    <col min="6" max="6" width="1.69921875" customWidth="1"/>
    <col min="7" max="7" width="14.796875" customWidth="1"/>
    <col min="8" max="8" width="9.69921875" customWidth="1"/>
    <col min="12" max="12" width="1.69921875" customWidth="1"/>
    <col min="13" max="15" width="7.796875" customWidth="1"/>
  </cols>
  <sheetData>
    <row r="1" spans="1:15" ht="39" x14ac:dyDescent="0.4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5" ht="18.600000000000001" thickBot="1" x14ac:dyDescent="0.5">
      <c r="A2" s="3" t="s">
        <v>10</v>
      </c>
      <c r="B2" s="4"/>
      <c r="C2" s="4" t="s">
        <v>7</v>
      </c>
      <c r="D2" s="108" t="s">
        <v>38</v>
      </c>
      <c r="E2" s="4" t="s">
        <v>8</v>
      </c>
      <c r="G2" s="3" t="s">
        <v>14</v>
      </c>
      <c r="H2" s="4"/>
      <c r="I2" s="4" t="s">
        <v>7</v>
      </c>
      <c r="J2" s="108" t="s">
        <v>38</v>
      </c>
      <c r="K2" s="4" t="s">
        <v>8</v>
      </c>
    </row>
    <row r="3" spans="1:15" x14ac:dyDescent="0.45">
      <c r="A3" s="16"/>
      <c r="B3" s="17" t="s">
        <v>4</v>
      </c>
      <c r="C3" s="18">
        <v>1000</v>
      </c>
      <c r="D3" s="91"/>
      <c r="E3" s="48">
        <f>COUNTA(D3:D5)*1000</f>
        <v>0</v>
      </c>
      <c r="G3" s="54" t="s">
        <v>0</v>
      </c>
      <c r="H3" s="55" t="s">
        <v>15</v>
      </c>
      <c r="I3" s="80">
        <v>1000</v>
      </c>
      <c r="J3" s="104"/>
      <c r="K3" s="88">
        <f>COUNTA(J3:J6)*1000</f>
        <v>0</v>
      </c>
    </row>
    <row r="4" spans="1:15" x14ac:dyDescent="0.45">
      <c r="A4" s="19" t="s">
        <v>0</v>
      </c>
      <c r="B4" s="20" t="s">
        <v>5</v>
      </c>
      <c r="C4" s="21">
        <v>1000</v>
      </c>
      <c r="D4" s="92"/>
      <c r="E4" s="49"/>
      <c r="G4" s="56" t="s">
        <v>1</v>
      </c>
      <c r="H4" s="57" t="s">
        <v>15</v>
      </c>
      <c r="I4" s="81">
        <v>1000</v>
      </c>
      <c r="J4" s="105"/>
      <c r="K4" s="89"/>
    </row>
    <row r="5" spans="1:15" x14ac:dyDescent="0.45">
      <c r="A5" s="19"/>
      <c r="B5" s="22" t="s">
        <v>6</v>
      </c>
      <c r="C5" s="23">
        <v>1000</v>
      </c>
      <c r="D5" s="93"/>
      <c r="E5" s="49"/>
      <c r="G5" s="58" t="s">
        <v>2</v>
      </c>
      <c r="H5" s="59" t="s">
        <v>15</v>
      </c>
      <c r="I5" s="82">
        <v>1000</v>
      </c>
      <c r="J5" s="106"/>
      <c r="K5" s="89"/>
    </row>
    <row r="6" spans="1:15" ht="18.600000000000001" thickBot="1" x14ac:dyDescent="0.5">
      <c r="A6" s="24"/>
      <c r="B6" s="25" t="s">
        <v>4</v>
      </c>
      <c r="C6" s="26">
        <v>1000</v>
      </c>
      <c r="D6" s="94"/>
      <c r="E6" s="50">
        <f>COUNTA(D6:D8)*1000</f>
        <v>0</v>
      </c>
      <c r="G6" s="60" t="s">
        <v>3</v>
      </c>
      <c r="H6" s="61" t="s">
        <v>15</v>
      </c>
      <c r="I6" s="83">
        <v>1000</v>
      </c>
      <c r="J6" s="107"/>
      <c r="K6" s="90"/>
    </row>
    <row r="7" spans="1:15" x14ac:dyDescent="0.45">
      <c r="A7" s="27" t="s">
        <v>1</v>
      </c>
      <c r="B7" s="28" t="s">
        <v>5</v>
      </c>
      <c r="C7" s="29">
        <v>1000</v>
      </c>
      <c r="D7" s="95"/>
      <c r="E7" s="51"/>
      <c r="G7" s="1"/>
      <c r="H7" s="1"/>
      <c r="I7" s="1"/>
      <c r="J7" s="1"/>
      <c r="K7" s="2"/>
    </row>
    <row r="8" spans="1:15" ht="18.600000000000001" thickBot="1" x14ac:dyDescent="0.5">
      <c r="A8" s="30"/>
      <c r="B8" s="31" t="s">
        <v>6</v>
      </c>
      <c r="C8" s="32">
        <v>1000</v>
      </c>
      <c r="D8" s="96"/>
      <c r="E8" s="51"/>
      <c r="G8" s="3" t="s">
        <v>13</v>
      </c>
      <c r="H8" s="5"/>
      <c r="I8" s="4" t="s">
        <v>7</v>
      </c>
      <c r="J8" s="108" t="s">
        <v>38</v>
      </c>
      <c r="K8" s="4" t="s">
        <v>8</v>
      </c>
    </row>
    <row r="9" spans="1:15" ht="18.600000000000001" thickBot="1" x14ac:dyDescent="0.5">
      <c r="A9" s="33"/>
      <c r="B9" s="34" t="s">
        <v>4</v>
      </c>
      <c r="C9" s="35">
        <v>1000</v>
      </c>
      <c r="D9" s="97"/>
      <c r="E9" s="52">
        <f>COUNTA(D9:D11)*1000</f>
        <v>0</v>
      </c>
      <c r="G9" s="62" t="s">
        <v>9</v>
      </c>
      <c r="H9" s="63"/>
      <c r="I9" s="64">
        <v>1000</v>
      </c>
      <c r="J9" s="103"/>
      <c r="K9" s="87">
        <f>COUNTA(J9)*1000</f>
        <v>0</v>
      </c>
    </row>
    <row r="10" spans="1:15" x14ac:dyDescent="0.45">
      <c r="A10" s="33" t="s">
        <v>2</v>
      </c>
      <c r="B10" s="36" t="s">
        <v>5</v>
      </c>
      <c r="C10" s="37">
        <v>1000</v>
      </c>
      <c r="D10" s="98"/>
      <c r="E10" s="53"/>
      <c r="G10" s="1"/>
      <c r="H10" s="1"/>
      <c r="I10" s="1"/>
      <c r="J10" s="1"/>
      <c r="K10" s="2"/>
    </row>
    <row r="11" spans="1:15" ht="18.600000000000001" thickBot="1" x14ac:dyDescent="0.5">
      <c r="A11" s="33"/>
      <c r="B11" s="38" t="s">
        <v>6</v>
      </c>
      <c r="C11" s="39">
        <v>1000</v>
      </c>
      <c r="D11" s="99"/>
      <c r="E11" s="53"/>
      <c r="G11" s="3" t="s">
        <v>12</v>
      </c>
      <c r="H11" s="4"/>
      <c r="I11" s="4" t="s">
        <v>7</v>
      </c>
      <c r="J11" s="108" t="s">
        <v>38</v>
      </c>
      <c r="K11" s="4" t="s">
        <v>8</v>
      </c>
    </row>
    <row r="12" spans="1:15" x14ac:dyDescent="0.45">
      <c r="A12" s="40"/>
      <c r="B12" s="41" t="s">
        <v>4</v>
      </c>
      <c r="C12" s="42">
        <v>1000</v>
      </c>
      <c r="D12" s="100"/>
      <c r="E12" s="84">
        <f>COUNTA(D12:D14)*1000</f>
        <v>0</v>
      </c>
      <c r="G12" s="16"/>
      <c r="H12" s="17" t="s">
        <v>31</v>
      </c>
      <c r="I12" s="18">
        <v>500</v>
      </c>
      <c r="J12" s="91"/>
      <c r="K12" s="48">
        <f>COUNTA(J12:J14)*500</f>
        <v>0</v>
      </c>
    </row>
    <row r="13" spans="1:15" x14ac:dyDescent="0.45">
      <c r="A13" s="43" t="s">
        <v>3</v>
      </c>
      <c r="B13" s="44" t="s">
        <v>5</v>
      </c>
      <c r="C13" s="45">
        <v>1000</v>
      </c>
      <c r="D13" s="101"/>
      <c r="E13" s="85"/>
      <c r="G13" s="19" t="s">
        <v>0</v>
      </c>
      <c r="H13" s="20" t="s">
        <v>32</v>
      </c>
      <c r="I13" s="21">
        <v>500</v>
      </c>
      <c r="J13" s="92"/>
      <c r="K13" s="49"/>
      <c r="M13" s="110" t="s">
        <v>43</v>
      </c>
      <c r="O13" s="5"/>
    </row>
    <row r="14" spans="1:15" ht="18.600000000000001" thickBot="1" x14ac:dyDescent="0.5">
      <c r="A14" s="46"/>
      <c r="B14" s="47" t="s">
        <v>6</v>
      </c>
      <c r="C14" s="15">
        <v>1000</v>
      </c>
      <c r="D14" s="102"/>
      <c r="E14" s="86"/>
      <c r="G14" s="19"/>
      <c r="H14" s="22" t="s">
        <v>33</v>
      </c>
      <c r="I14" s="23">
        <v>500</v>
      </c>
      <c r="J14" s="93"/>
      <c r="K14" s="49"/>
      <c r="M14" s="109" t="s">
        <v>39</v>
      </c>
    </row>
    <row r="15" spans="1:15" ht="18" customHeight="1" x14ac:dyDescent="0.45">
      <c r="G15" s="24"/>
      <c r="H15" s="25" t="s">
        <v>31</v>
      </c>
      <c r="I15" s="26">
        <v>500</v>
      </c>
      <c r="J15" s="94"/>
      <c r="K15" s="50">
        <f t="shared" ref="K15" si="0">COUNTA(J15:J17)*500</f>
        <v>0</v>
      </c>
      <c r="M15" s="109" t="s">
        <v>40</v>
      </c>
    </row>
    <row r="16" spans="1:15" ht="18.600000000000001" thickBot="1" x14ac:dyDescent="0.5">
      <c r="A16" s="3" t="s">
        <v>11</v>
      </c>
      <c r="B16" s="4"/>
      <c r="C16" s="4" t="s">
        <v>7</v>
      </c>
      <c r="D16" s="108" t="s">
        <v>38</v>
      </c>
      <c r="E16" s="4" t="s">
        <v>8</v>
      </c>
      <c r="G16" s="27" t="s">
        <v>30</v>
      </c>
      <c r="H16" s="28" t="s">
        <v>32</v>
      </c>
      <c r="I16" s="29">
        <v>500</v>
      </c>
      <c r="J16" s="95"/>
      <c r="K16" s="51"/>
      <c r="M16" s="109" t="s">
        <v>41</v>
      </c>
      <c r="N16" s="5"/>
    </row>
    <row r="17" spans="1:15" x14ac:dyDescent="0.45">
      <c r="A17" s="16"/>
      <c r="B17" s="17" t="s">
        <v>34</v>
      </c>
      <c r="C17" s="18">
        <v>500</v>
      </c>
      <c r="D17" s="91"/>
      <c r="E17" s="48">
        <f>COUNTA(D17:D19)*500</f>
        <v>0</v>
      </c>
      <c r="G17" s="30"/>
      <c r="H17" s="65" t="s">
        <v>33</v>
      </c>
      <c r="I17" s="32">
        <v>500</v>
      </c>
      <c r="J17" s="96"/>
      <c r="K17" s="51"/>
      <c r="M17" s="109" t="s">
        <v>42</v>
      </c>
    </row>
    <row r="18" spans="1:15" x14ac:dyDescent="0.45">
      <c r="A18" s="19" t="s">
        <v>0</v>
      </c>
      <c r="B18" s="20" t="s">
        <v>4</v>
      </c>
      <c r="C18" s="21">
        <v>500</v>
      </c>
      <c r="D18" s="92"/>
      <c r="E18" s="49"/>
      <c r="G18" s="33"/>
      <c r="H18" s="34" t="s">
        <v>31</v>
      </c>
      <c r="I18" s="35">
        <v>500</v>
      </c>
      <c r="J18" s="97"/>
      <c r="K18" s="52">
        <f t="shared" ref="K18" si="1">COUNTA(J18:J20)*500</f>
        <v>0</v>
      </c>
      <c r="M18" s="66" t="s">
        <v>19</v>
      </c>
      <c r="N18" s="66"/>
      <c r="O18" s="66"/>
    </row>
    <row r="19" spans="1:15" x14ac:dyDescent="0.45">
      <c r="A19" s="19"/>
      <c r="B19" s="22" t="s">
        <v>36</v>
      </c>
      <c r="C19" s="23">
        <v>500</v>
      </c>
      <c r="D19" s="93"/>
      <c r="E19" s="49"/>
      <c r="G19" s="33" t="s">
        <v>2</v>
      </c>
      <c r="H19" s="36" t="s">
        <v>32</v>
      </c>
      <c r="I19" s="37">
        <v>500</v>
      </c>
      <c r="J19" s="98"/>
      <c r="K19" s="53"/>
      <c r="M19" s="67">
        <f>SUM(E3:E14,E17:E28,K3,K9,K12:K23)</f>
        <v>0</v>
      </c>
      <c r="N19" s="68"/>
      <c r="O19" s="68"/>
    </row>
    <row r="20" spans="1:15" x14ac:dyDescent="0.45">
      <c r="A20" s="24"/>
      <c r="B20" s="25" t="s">
        <v>34</v>
      </c>
      <c r="C20" s="26">
        <v>500</v>
      </c>
      <c r="D20" s="94"/>
      <c r="E20" s="50">
        <f t="shared" ref="E20" si="2">COUNTA(D20:D22)*500</f>
        <v>0</v>
      </c>
      <c r="G20" s="33"/>
      <c r="H20" s="38" t="s">
        <v>33</v>
      </c>
      <c r="I20" s="39">
        <v>500</v>
      </c>
      <c r="J20" s="99"/>
      <c r="K20" s="53"/>
      <c r="M20" s="68"/>
      <c r="N20" s="68"/>
      <c r="O20" s="68"/>
    </row>
    <row r="21" spans="1:15" x14ac:dyDescent="0.45">
      <c r="A21" s="27" t="s">
        <v>1</v>
      </c>
      <c r="B21" s="28" t="s">
        <v>4</v>
      </c>
      <c r="C21" s="29">
        <v>500</v>
      </c>
      <c r="D21" s="95"/>
      <c r="E21" s="51"/>
      <c r="G21" s="40"/>
      <c r="H21" s="41" t="s">
        <v>31</v>
      </c>
      <c r="I21" s="42">
        <v>500</v>
      </c>
      <c r="J21" s="100"/>
      <c r="K21" s="84">
        <f t="shared" ref="K21" si="3">COUNTA(J21:J23)*500</f>
        <v>0</v>
      </c>
      <c r="M21" s="6" t="s">
        <v>20</v>
      </c>
      <c r="N21" s="5"/>
      <c r="O21" s="5"/>
    </row>
    <row r="22" spans="1:15" x14ac:dyDescent="0.45">
      <c r="A22" s="30"/>
      <c r="B22" s="31" t="s">
        <v>35</v>
      </c>
      <c r="C22" s="32">
        <v>500</v>
      </c>
      <c r="D22" s="96"/>
      <c r="E22" s="51"/>
      <c r="G22" s="43" t="s">
        <v>3</v>
      </c>
      <c r="H22" s="44" t="s">
        <v>32</v>
      </c>
      <c r="I22" s="45">
        <v>500</v>
      </c>
      <c r="J22" s="101"/>
      <c r="K22" s="85"/>
      <c r="M22" s="7" t="s">
        <v>21</v>
      </c>
      <c r="N22" s="5"/>
      <c r="O22" s="5"/>
    </row>
    <row r="23" spans="1:15" ht="18.600000000000001" thickBot="1" x14ac:dyDescent="0.5">
      <c r="A23" s="33"/>
      <c r="B23" s="34" t="s">
        <v>34</v>
      </c>
      <c r="C23" s="35">
        <v>500</v>
      </c>
      <c r="D23" s="97"/>
      <c r="E23" s="52">
        <f t="shared" ref="E23" si="4">COUNTA(D23:D25)*500</f>
        <v>0</v>
      </c>
      <c r="G23" s="46"/>
      <c r="H23" s="47" t="s">
        <v>33</v>
      </c>
      <c r="I23" s="15">
        <v>500</v>
      </c>
      <c r="J23" s="102"/>
      <c r="K23" s="86"/>
      <c r="M23" s="14" t="s">
        <v>22</v>
      </c>
      <c r="N23" s="69"/>
      <c r="O23" s="69"/>
    </row>
    <row r="24" spans="1:15" x14ac:dyDescent="0.45">
      <c r="A24" s="33" t="s">
        <v>2</v>
      </c>
      <c r="B24" s="36" t="s">
        <v>4</v>
      </c>
      <c r="C24" s="37">
        <v>500</v>
      </c>
      <c r="D24" s="98"/>
      <c r="E24" s="53"/>
      <c r="K24" s="11" t="s">
        <v>24</v>
      </c>
      <c r="L24" s="11"/>
      <c r="M24" s="11"/>
      <c r="N24" s="11"/>
      <c r="O24" s="11"/>
    </row>
    <row r="25" spans="1:15" x14ac:dyDescent="0.45">
      <c r="A25" s="33"/>
      <c r="B25" s="38" t="s">
        <v>35</v>
      </c>
      <c r="C25" s="39">
        <v>500</v>
      </c>
      <c r="D25" s="99"/>
      <c r="E25" s="53"/>
      <c r="G25" s="8" t="s">
        <v>37</v>
      </c>
      <c r="H25" s="79"/>
      <c r="I25" s="79"/>
      <c r="J25" s="79"/>
      <c r="K25" s="12" t="s">
        <v>25</v>
      </c>
      <c r="L25" s="13"/>
      <c r="M25" s="13"/>
      <c r="N25" s="13"/>
      <c r="O25" s="13"/>
    </row>
    <row r="26" spans="1:15" x14ac:dyDescent="0.45">
      <c r="A26" s="40"/>
      <c r="B26" s="41" t="s">
        <v>34</v>
      </c>
      <c r="C26" s="42">
        <v>500</v>
      </c>
      <c r="D26" s="100"/>
      <c r="E26" s="84">
        <f t="shared" ref="E26" si="5">COUNTA(D26:D28)*500</f>
        <v>0</v>
      </c>
      <c r="G26" s="8" t="s">
        <v>16</v>
      </c>
      <c r="H26" s="79"/>
      <c r="I26" s="79"/>
      <c r="J26" s="79"/>
      <c r="K26" s="70" t="s">
        <v>26</v>
      </c>
      <c r="L26" s="71" t="s">
        <v>29</v>
      </c>
      <c r="M26" s="71"/>
      <c r="N26" s="71"/>
      <c r="O26" s="72"/>
    </row>
    <row r="27" spans="1:15" x14ac:dyDescent="0.45">
      <c r="A27" s="43" t="s">
        <v>3</v>
      </c>
      <c r="B27" s="44" t="s">
        <v>4</v>
      </c>
      <c r="C27" s="45">
        <v>500</v>
      </c>
      <c r="D27" s="101"/>
      <c r="E27" s="85"/>
      <c r="G27" s="8" t="s">
        <v>17</v>
      </c>
      <c r="H27" s="79"/>
      <c r="I27" s="79"/>
      <c r="J27" s="79"/>
      <c r="K27" s="73"/>
      <c r="L27" s="74" t="s">
        <v>28</v>
      </c>
      <c r="M27" s="74"/>
      <c r="N27" s="74"/>
      <c r="O27" s="75"/>
    </row>
    <row r="28" spans="1:15" ht="18.600000000000001" thickBot="1" x14ac:dyDescent="0.5">
      <c r="A28" s="46"/>
      <c r="B28" s="47" t="s">
        <v>35</v>
      </c>
      <c r="C28" s="15">
        <v>500</v>
      </c>
      <c r="D28" s="102"/>
      <c r="E28" s="86"/>
      <c r="G28" s="9" t="s">
        <v>18</v>
      </c>
      <c r="H28" s="79"/>
      <c r="I28" s="79"/>
      <c r="J28" s="79"/>
      <c r="K28" s="76"/>
      <c r="L28" s="77" t="s">
        <v>27</v>
      </c>
      <c r="M28" s="77"/>
      <c r="N28" s="77"/>
      <c r="O28" s="78"/>
    </row>
  </sheetData>
  <sheetProtection algorithmName="SHA-512" hashValue="EyIzmbF+cyv9BwRsiaG+gpMCxm+jZGx8ASkHcAXqBhdipTS2qiP/WzI6/w+GROv1wVSeghHkKgx5LwYiSxp4iA==" saltValue="r1OI7uW+6s0mEhGMUVtXBQ==" spinCount="100000" sheet="1" objects="1" scenarios="1"/>
  <mergeCells count="27">
    <mergeCell ref="H26:J26"/>
    <mergeCell ref="H27:J27"/>
    <mergeCell ref="H28:J28"/>
    <mergeCell ref="E26:E28"/>
    <mergeCell ref="M18:O18"/>
    <mergeCell ref="M19:O20"/>
    <mergeCell ref="M23:O23"/>
    <mergeCell ref="K26:K28"/>
    <mergeCell ref="L26:O26"/>
    <mergeCell ref="L27:O27"/>
    <mergeCell ref="K24:O24"/>
    <mergeCell ref="K25:O25"/>
    <mergeCell ref="A1:K1"/>
    <mergeCell ref="K3:K6"/>
    <mergeCell ref="E17:E19"/>
    <mergeCell ref="E20:E22"/>
    <mergeCell ref="E23:E25"/>
    <mergeCell ref="K12:K14"/>
    <mergeCell ref="K15:K17"/>
    <mergeCell ref="K18:K20"/>
    <mergeCell ref="K21:K23"/>
    <mergeCell ref="H25:J25"/>
    <mergeCell ref="E3:E5"/>
    <mergeCell ref="E6:E8"/>
    <mergeCell ref="G9:H9"/>
    <mergeCell ref="E9:E11"/>
    <mergeCell ref="E12:E14"/>
  </mergeCells>
  <phoneticPr fontId="1"/>
  <hyperlinks>
    <hyperlink ref="M23" r:id="rId1" xr:uid="{5209819D-DDB5-4E30-9401-D83E43B9E6E5}"/>
  </hyperlinks>
  <printOptions horizontalCentered="1" verticalCentered="1"/>
  <pageMargins left="0" right="0" top="0" bottom="0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与座信一郎</dc:creator>
  <cp:lastModifiedBy>与座信一郎</cp:lastModifiedBy>
  <cp:lastPrinted>2023-12-16T05:11:29Z</cp:lastPrinted>
  <dcterms:created xsi:type="dcterms:W3CDTF">2023-11-14T02:44:50Z</dcterms:created>
  <dcterms:modified xsi:type="dcterms:W3CDTF">2024-01-19T03:40:17Z</dcterms:modified>
</cp:coreProperties>
</file>